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7475" activeTab="0"/>
  </bookViews>
  <sheets>
    <sheet name="Kent &amp; Stowe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<sst xmlns="http://schemas.openxmlformats.org/spreadsheetml/2006/main" count="76" uniqueCount="56">
  <si>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I</t>
  </si>
  <si>
    <t>II</t>
  </si>
  <si>
    <t>III</t>
  </si>
  <si>
    <t>IV</t>
  </si>
  <si>
    <t>Кол-во штук в коробке</t>
  </si>
  <si>
    <t xml:space="preserve">Kent &amp; Stowe Tools </t>
  </si>
  <si>
    <t>Детская ручная лопатка</t>
  </si>
  <si>
    <t>Детская ручная вилка-трезубец</t>
  </si>
  <si>
    <t>KS Hand Fork</t>
  </si>
  <si>
    <t xml:space="preserve">KS Hand Trowel </t>
  </si>
  <si>
    <t>KS Hand Transplanting Trowel</t>
  </si>
  <si>
    <t>KS Hand Potting Scoop</t>
  </si>
  <si>
    <t>KS Small Bulb Planter</t>
  </si>
  <si>
    <t>KS Dipper</t>
  </si>
  <si>
    <t>KS Hand Widger</t>
  </si>
  <si>
    <t>KS Hand Razor Hoe</t>
  </si>
  <si>
    <t>KS Hand Loop Weeder</t>
  </si>
  <si>
    <t>KS Hand Weeding Knife</t>
  </si>
  <si>
    <t>KS Hand Daisy Grubber</t>
  </si>
  <si>
    <t>KS Hand Corkscrew Weeder</t>
  </si>
  <si>
    <t>KS Border Hand Fork</t>
  </si>
  <si>
    <t xml:space="preserve">KS Border Hand Trowel </t>
  </si>
  <si>
    <t>KS Border Hand Shrub Rake</t>
  </si>
  <si>
    <t>KS The Capability Trowel</t>
  </si>
  <si>
    <t xml:space="preserve">KS Hand 3 Prong Cultivator </t>
  </si>
  <si>
    <t>KS Kids Hand Fork</t>
  </si>
  <si>
    <t>KS Kids Hand Trowel</t>
  </si>
  <si>
    <t xml:space="preserve">(цена включает таможенные пошлины, сборы и НДС)    </t>
  </si>
  <si>
    <r>
      <rPr>
        <b/>
        <sz val="14"/>
        <rFont val="Times New Roman"/>
        <family val="1"/>
      </rPr>
      <t>Ручная садовая вилка-трезубец</t>
    </r>
    <r>
      <rPr>
        <sz val="14"/>
        <rFont val="Times New Roman"/>
        <family val="1"/>
      </rPr>
      <t xml:space="preserve">
Для прополки, посадки и культивации растений.</t>
    </r>
  </si>
  <si>
    <r>
      <rPr>
        <b/>
        <sz val="14"/>
        <rFont val="Times New Roman"/>
        <family val="1"/>
      </rPr>
      <t>Ручная лопатка (совок цветочный)</t>
    </r>
    <r>
      <rPr>
        <sz val="14"/>
        <rFont val="Times New Roman"/>
        <family val="1"/>
      </rPr>
      <t xml:space="preserve">
Для посадки и пересадки растений (цветов).</t>
    </r>
  </si>
  <si>
    <r>
      <t xml:space="preserve">Ручной трёхпалый рыхлитель
</t>
    </r>
    <r>
      <rPr>
        <sz val="14"/>
        <rFont val="Times New Roman"/>
        <family val="1"/>
      </rPr>
      <t>Для рыхления и аэрации почвы без повреждения корневой системы растений.</t>
    </r>
  </si>
  <si>
    <r>
      <rPr>
        <b/>
        <sz val="14"/>
        <rFont val="Times New Roman"/>
        <family val="1"/>
      </rPr>
      <t>Ручная лопатка со шкалой глубины посадки</t>
    </r>
    <r>
      <rPr>
        <sz val="14"/>
        <rFont val="Times New Roman"/>
        <family val="1"/>
      </rPr>
      <t xml:space="preserve">
Для посадки и пересадки растений, цветов, рассады</t>
    </r>
  </si>
  <si>
    <r>
      <rPr>
        <b/>
        <sz val="14"/>
        <rFont val="Times New Roman"/>
        <family val="1"/>
      </rPr>
      <t>Большая садовая ложка (совок)</t>
    </r>
    <r>
      <rPr>
        <sz val="14"/>
        <rFont val="Times New Roman"/>
        <family val="1"/>
      </rPr>
      <t xml:space="preserve">
Для насыпания грунта, удобрений, компоста</t>
    </r>
  </si>
  <si>
    <r>
      <rPr>
        <b/>
        <sz val="14"/>
        <rFont val="Times New Roman"/>
        <family val="1"/>
      </rPr>
      <t>Инструмент для посадки луковичных</t>
    </r>
    <r>
      <rPr>
        <sz val="14"/>
        <rFont val="Times New Roman"/>
        <family val="1"/>
      </rPr>
      <t xml:space="preserve">
Для посадки небольших луковиц, таких как гиацинты, крокусы, подснежники, ирисы, тюльпаны (диаметр 4см).</t>
    </r>
  </si>
  <si>
    <r>
      <rPr>
        <b/>
        <sz val="14"/>
        <rFont val="Times New Roman"/>
        <family val="1"/>
      </rPr>
      <t>Посадочный конус (лункообразователь)</t>
    </r>
    <r>
      <rPr>
        <sz val="14"/>
        <rFont val="Times New Roman"/>
        <family val="1"/>
      </rPr>
      <t xml:space="preserve">
Для создания лунок (максимальная глубина 12см).</t>
    </r>
  </si>
  <si>
    <r>
      <rPr>
        <b/>
        <sz val="14"/>
        <rFont val="Times New Roman"/>
        <family val="1"/>
      </rPr>
      <t>Ручная узкая лопатка (корнеудалитель)</t>
    </r>
    <r>
      <rPr>
        <sz val="14"/>
        <rFont val="Times New Roman"/>
        <family val="1"/>
      </rPr>
      <t xml:space="preserve">
Для пересадки, выкапывания и посадки рассады, цветов, создания лунок. Удаления корней.</t>
    </r>
  </si>
  <si>
    <r>
      <rPr>
        <b/>
        <sz val="14"/>
        <rFont val="Times New Roman"/>
        <family val="1"/>
      </rPr>
      <t>Маленькая ручная мотыга плоскорез</t>
    </r>
    <r>
      <rPr>
        <sz val="14"/>
        <rFont val="Times New Roman"/>
        <family val="1"/>
      </rPr>
      <t xml:space="preserve">
Для прополки, рыхления (аэрации), бороздок. Острое лезвие шириной 12см.</t>
    </r>
  </si>
  <si>
    <r>
      <rPr>
        <b/>
        <sz val="14"/>
        <rFont val="Times New Roman"/>
        <family val="1"/>
      </rPr>
      <t>Инструмент для удаления сорняков в виде петли</t>
    </r>
    <r>
      <rPr>
        <sz val="14"/>
        <rFont val="Times New Roman"/>
        <family val="1"/>
      </rPr>
      <t xml:space="preserve">
Для удаление сорняков и мха.</t>
    </r>
  </si>
  <si>
    <r>
      <rPr>
        <b/>
        <sz val="14"/>
        <rFont val="Times New Roman"/>
        <family val="1"/>
      </rPr>
      <t>Инструмент для прочистки плиточных швов (щелевой очиститель)</t>
    </r>
    <r>
      <rPr>
        <sz val="14"/>
        <rFont val="Times New Roman"/>
        <family val="1"/>
      </rPr>
      <t xml:space="preserve">
Для удаления сорняков и мха </t>
    </r>
  </si>
  <si>
    <r>
      <rPr>
        <b/>
        <sz val="14"/>
        <rFont val="Times New Roman"/>
        <family val="1"/>
      </rPr>
      <t>Вилка-удалитель сорняков</t>
    </r>
    <r>
      <rPr>
        <sz val="14"/>
        <rFont val="Times New Roman"/>
        <family val="1"/>
      </rPr>
      <t xml:space="preserve">
Удаление сорняков с корнем.</t>
    </r>
  </si>
  <si>
    <r>
      <rPr>
        <b/>
        <sz val="14"/>
        <rFont val="Times New Roman"/>
        <family val="1"/>
      </rPr>
      <t>Удалитель корней «Штопор»</t>
    </r>
    <r>
      <rPr>
        <sz val="14"/>
        <rFont val="Times New Roman"/>
        <family val="1"/>
      </rPr>
      <t xml:space="preserve">
Удаление корней (одуванчиков). Штопор легко вкручивается в землю на 9 см. </t>
    </r>
  </si>
  <si>
    <r>
      <rPr>
        <b/>
        <sz val="14"/>
        <rFont val="Times New Roman"/>
        <family val="1"/>
      </rPr>
      <t>Многофункциональная ручная лопатка с металлическим торцом, шкалой, режущей поверхностью и пилкой</t>
    </r>
    <r>
      <rPr>
        <sz val="14"/>
        <rFont val="Times New Roman"/>
        <family val="1"/>
      </rPr>
      <t xml:space="preserve">
Для посадки, пересадки, прополки, резки, как молоток.</t>
    </r>
  </si>
  <si>
    <r>
      <rPr>
        <b/>
        <sz val="14"/>
        <rFont val="Times New Roman"/>
        <family val="1"/>
      </rPr>
      <t>Садовая вилка-трезубец с удлиненной ручкой</t>
    </r>
    <r>
      <rPr>
        <sz val="14"/>
        <rFont val="Times New Roman"/>
        <family val="1"/>
      </rPr>
      <t xml:space="preserve">
Для прополки, посадки и культивации растений. Удобная удлиненная ручка 41 см.</t>
    </r>
  </si>
  <si>
    <r>
      <rPr>
        <b/>
        <sz val="14"/>
        <rFont val="Times New Roman"/>
        <family val="1"/>
      </rPr>
      <t>Садовая лопатка с удлиненной ручкой</t>
    </r>
    <r>
      <rPr>
        <sz val="14"/>
        <rFont val="Times New Roman"/>
        <family val="1"/>
      </rPr>
      <t xml:space="preserve">
Для посадки и пересадки растений (цветов). Удобная удлиненная ручка 41 см.</t>
    </r>
  </si>
  <si>
    <r>
      <rPr>
        <b/>
        <sz val="14"/>
        <rFont val="Times New Roman"/>
        <family val="1"/>
      </rPr>
      <t>Веерные грабли с удлиненной ручкой</t>
    </r>
    <r>
      <rPr>
        <sz val="14"/>
        <rFont val="Times New Roman"/>
        <family val="1"/>
      </rPr>
      <t xml:space="preserve">
Для сбора листьев, скошенной травы и мусора. Рабочая ширина - 13 см, 9 зубцов. Удобная удлиненная ручка 41 см.</t>
    </r>
  </si>
  <si>
    <t>Высококачественная нержавеющая сталь, древесина ясеня
Гарантия 15 лет!</t>
  </si>
  <si>
    <t>Kent &amp; Stowe</t>
  </si>
  <si>
    <t>Детская лопата с длинной ручкой</t>
  </si>
  <si>
    <t>Артикул</t>
  </si>
  <si>
    <t>Марка</t>
  </si>
  <si>
    <t>Наименование</t>
  </si>
  <si>
    <t>Отпускная цена за шт. в руб. со склада в Москве (в зависимости от суммы заказа)</t>
  </si>
  <si>
    <t>EAN:</t>
  </si>
  <si>
    <t>Действителен с 01.01.2022</t>
  </si>
  <si>
    <r>
      <t>Прейскурант цен на товары производства фирмы "</t>
    </r>
    <r>
      <rPr>
        <sz val="16"/>
        <rFont val="Calibri"/>
        <family val="2"/>
      </rPr>
      <t>Kent &amp; Stowe"</t>
    </r>
    <r>
      <rPr>
        <sz val="12"/>
        <rFont val="Calibri"/>
        <family val="2"/>
      </rPr>
      <t xml:space="preserve"> (Германия)</t>
    </r>
  </si>
  <si>
    <t>ООО "Альянс-Экспресс" (495) 585-64-12, (925)585-64-12 cайт: http://www.globolium.ru (почта : globus@globolium.ru)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</si>
</sst>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EURO&quot;;\-#,##0&quot;EURO&quot;"/>
    <numFmt numFmtId="181" formatCode="#,##0&quot;EURO&quot;;[Red]\-#,##0&quot;EURO&quot;"/>
    <numFmt numFmtId="182" formatCode="#,##0.00&quot;EURO&quot;;\-#,##0.00&quot;EURO&quot;"/>
    <numFmt numFmtId="183" formatCode="#,##0.00&quot;EURO&quot;;[Red]\-#,##0.00&quot;EURO&quot;"/>
    <numFmt numFmtId="184" formatCode="_-* #,##0&quot;EURO&quot;_-;\-* #,##0&quot;EURO&quot;_-;_-* &quot;-&quot;&quot;EURO&quot;_-;_-@_-"/>
    <numFmt numFmtId="185" formatCode="_-* #,##0_E_U_R_O_-;\-* #,##0_E_U_R_O_-;_-* &quot;-&quot;_E_U_R_O_-;_-@_-"/>
    <numFmt numFmtId="186" formatCode="_-* #,##0.00&quot;EURO&quot;_-;\-* #,##0.00&quot;EURO&quot;_-;_-* &quot;-&quot;??&quot;EURO&quot;_-;_-@_-"/>
    <numFmt numFmtId="187" formatCode="_-* #,##0.00_E_U_R_O_-;\-* #,##0.00_E_U_R_O_-;_-* &quot;-&quot;??_E_U_R_O_-;_-@_-"/>
    <numFmt numFmtId="188" formatCode="#,##0&quot;DM&quot;;\-#,##0&quot;DM&quot;"/>
    <numFmt numFmtId="189" formatCode="#,##0&quot;DM&quot;;[Red]\-#,##0&quot;DM&quot;"/>
    <numFmt numFmtId="190" formatCode="#,##0.00&quot;DM&quot;;\-#,##0.00&quot;DM&quot;"/>
    <numFmt numFmtId="191" formatCode="#,##0.00&quot;DM&quot;;[Red]\-#,##0.00&quot;DM&quot;"/>
    <numFmt numFmtId="192" formatCode="_-* #,##0&quot;DM&quot;_-;\-* #,##0&quot;DM&quot;_-;_-* &quot;-&quot;&quot;DM&quot;_-;_-@_-"/>
    <numFmt numFmtId="193" formatCode="_-* #,##0_D_M_-;\-* #,##0_D_M_-;_-* &quot;-&quot;_D_M_-;_-@_-"/>
    <numFmt numFmtId="194" formatCode="_-* #,##0.00&quot;DM&quot;_-;\-* #,##0.00&quot;DM&quot;_-;_-* &quot;-&quot;??&quot;DM&quot;_-;_-@_-"/>
    <numFmt numFmtId="195" formatCode="_-* #,##0.00_D_M_-;\-* #,##0.00_D_M_-;_-* &quot;-&quot;??_D_M_-;_-@_-"/>
    <numFmt numFmtId="196" formatCode="#,##0&quot;EUR&quot;;\-#,##0&quot;EUR&quot;"/>
    <numFmt numFmtId="197" formatCode="#,##0&quot;EUR&quot;;[Red]\-#,##0&quot;EUR&quot;"/>
    <numFmt numFmtId="198" formatCode="#,##0.00&quot;EUR&quot;;\-#,##0.00&quot;EUR&quot;"/>
    <numFmt numFmtId="199" formatCode="#,##0.00&quot;EUR&quot;;[Red]\-#,##0.00&quot;EUR&quot;"/>
    <numFmt numFmtId="200" formatCode="_-* #,##0&quot;EUR&quot;_-;\-* #,##0&quot;EUR&quot;_-;_-* &quot;-&quot;&quot;EUR&quot;_-;_-@_-"/>
    <numFmt numFmtId="201" formatCode="_-* #,##0_E_U_R_-;\-* #,##0_E_U_R_-;_-* &quot;-&quot;_E_U_R_-;_-@_-"/>
    <numFmt numFmtId="202" formatCode="_-* #,##0.00&quot;EUR&quot;_-;\-* #,##0.00&quot;EUR&quot;_-;_-* &quot;-&quot;??&quot;EUR&quot;_-;_-@_-"/>
    <numFmt numFmtId="203" formatCode="_-* #,##0.00_E_U_R_-;\-* #,##0.00_E_U_R_-;_-* &quot;-&quot;??_E_U_R_-;_-@_-"/>
    <numFmt numFmtId="204" formatCode="#,##0.00\ &quot;DM&quot;;\-#,##0.00\ &quot;DM&quot;"/>
    <numFmt numFmtId="205" formatCode="0.00;[Red]0.00"/>
    <numFmt numFmtId="206" formatCode="#,##0.0"/>
    <numFmt numFmtId="207" formatCode="0.0"/>
    <numFmt numFmtId="208" formatCode="#,##0.000"/>
    <numFmt numFmtId="209" formatCode="#,##0.0000"/>
    <numFmt numFmtId="210" formatCode="#,##0.00000"/>
    <numFmt numFmtId="211" formatCode="#,##0.000000"/>
    <numFmt numFmtId="212" formatCode="_-* #,##0\ [$₽-419]_-;\-* #,##0\ [$₽-419]_-;_-* &quot;-&quot;??\ [$₽-419]_-;_-@_-"/>
    <numFmt numFmtId="213" formatCode="#,##0_ ;\-#,##0\ "/>
  </numFmts>
  <fonts count="61">
    <font>
      <sz val="10"/>
      <name val="Arial Cyr"/>
      <family val="0"/>
    </font>
    <font>
      <sz val="10"/>
      <color indexed="12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color indexed="16"/>
      <name val="Arial Cyr"/>
      <family val="2"/>
    </font>
    <font>
      <sz val="16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05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 vertical="center"/>
    </xf>
    <xf numFmtId="204" fontId="8" fillId="34" borderId="0" xfId="0" applyNumberFormat="1" applyFont="1" applyFill="1" applyBorder="1" applyAlignment="1">
      <alignment horizontal="center" vertical="center"/>
    </xf>
    <xf numFmtId="204" fontId="9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 quotePrefix="1">
      <alignment horizontal="left"/>
    </xf>
    <xf numFmtId="0" fontId="11" fillId="34" borderId="0" xfId="0" applyFont="1" applyFill="1" applyBorder="1" applyAlignment="1">
      <alignment horizontal="center" vertical="center"/>
    </xf>
    <xf numFmtId="204" fontId="11" fillId="34" borderId="0" xfId="0" applyNumberFormat="1" applyFont="1" applyFill="1" applyBorder="1" applyAlignment="1">
      <alignment horizontal="center" vertical="center"/>
    </xf>
    <xf numFmtId="204" fontId="10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 quotePrefix="1">
      <alignment horizontal="left"/>
    </xf>
    <xf numFmtId="0" fontId="8" fillId="34" borderId="0" xfId="0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shrinkToFit="1"/>
    </xf>
    <xf numFmtId="213" fontId="9" fillId="0" borderId="10" xfId="0" applyNumberFormat="1" applyFont="1" applyBorder="1" applyAlignment="1">
      <alignment horizontal="center" vertical="center" wrapText="1" shrinkToFit="1"/>
    </xf>
    <xf numFmtId="1" fontId="16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 shrinkToFit="1"/>
    </xf>
    <xf numFmtId="49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 shrinkToFit="1"/>
    </xf>
    <xf numFmtId="205" fontId="9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 shrinkToFit="1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left" vertical="center" wrapText="1" shrinkToFit="1"/>
    </xf>
    <xf numFmtId="1" fontId="7" fillId="0" borderId="11" xfId="0" applyNumberFormat="1" applyFont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/>
    </xf>
    <xf numFmtId="205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13" fontId="9" fillId="0" borderId="10" xfId="0" applyNumberFormat="1" applyFont="1" applyFill="1" applyBorder="1" applyAlignment="1">
      <alignment horizontal="center" vertical="center" wrapText="1" shrinkToFit="1"/>
    </xf>
    <xf numFmtId="1" fontId="16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 wrapText="1" shrinkToFit="1"/>
    </xf>
    <xf numFmtId="0" fontId="18" fillId="0" borderId="0" xfId="0" applyFont="1" applyAlignment="1">
      <alignment horizontal="center" vertical="center" wrapText="1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49" fontId="38" fillId="34" borderId="0" xfId="0" applyNumberFormat="1" applyFont="1" applyFill="1" applyBorder="1" applyAlignment="1">
      <alignment horizontal="left" vertical="center"/>
    </xf>
    <xf numFmtId="49" fontId="20" fillId="34" borderId="0" xfId="0" applyNumberFormat="1" applyFont="1" applyFill="1" applyBorder="1" applyAlignment="1">
      <alignment horizontal="left" vertical="center"/>
    </xf>
    <xf numFmtId="49" fontId="20" fillId="34" borderId="0" xfId="0" applyNumberFormat="1" applyFont="1" applyFill="1" applyBorder="1" applyAlignment="1" quotePrefix="1">
      <alignment horizontal="left" vertical="center"/>
    </xf>
    <xf numFmtId="3" fontId="39" fillId="36" borderId="10" xfId="0" applyNumberFormat="1" applyFont="1" applyFill="1" applyBorder="1" applyAlignment="1">
      <alignment horizontal="center" vertical="center"/>
    </xf>
    <xf numFmtId="3" fontId="60" fillId="36" borderId="10" xfId="0" applyNumberFormat="1" applyFont="1" applyFill="1" applyBorder="1" applyAlignment="1">
      <alignment horizontal="center" vertical="center"/>
    </xf>
    <xf numFmtId="49" fontId="41" fillId="34" borderId="0" xfId="0" applyNumberFormat="1" applyFont="1" applyFill="1" applyBorder="1" applyAlignment="1">
      <alignment horizontal="left" vertical="center"/>
    </xf>
    <xf numFmtId="3" fontId="42" fillId="36" borderId="12" xfId="0" applyNumberFormat="1" applyFont="1" applyFill="1" applyBorder="1" applyAlignment="1">
      <alignment horizontal="center" vertical="center" wrapText="1"/>
    </xf>
    <xf numFmtId="3" fontId="42" fillId="36" borderId="13" xfId="0" applyNumberFormat="1" applyFont="1" applyFill="1" applyBorder="1" applyAlignment="1" quotePrefix="1">
      <alignment horizontal="center" vertical="center" wrapText="1"/>
    </xf>
    <xf numFmtId="3" fontId="42" fillId="36" borderId="14" xfId="0" applyNumberFormat="1" applyFont="1" applyFill="1" applyBorder="1" applyAlignment="1" quotePrefix="1">
      <alignment horizontal="center" vertical="center" wrapText="1"/>
    </xf>
    <xf numFmtId="3" fontId="42" fillId="36" borderId="15" xfId="0" applyNumberFormat="1" applyFont="1" applyFill="1" applyBorder="1" applyAlignment="1" quotePrefix="1">
      <alignment horizontal="center" vertical="center" wrapText="1"/>
    </xf>
    <xf numFmtId="3" fontId="42" fillId="36" borderId="16" xfId="0" applyNumberFormat="1" applyFont="1" applyFill="1" applyBorder="1" applyAlignment="1" quotePrefix="1">
      <alignment horizontal="center" vertical="center" wrapText="1"/>
    </xf>
    <xf numFmtId="3" fontId="42" fillId="36" borderId="17" xfId="0" applyNumberFormat="1" applyFont="1" applyFill="1" applyBorder="1" applyAlignment="1" quotePrefix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39" fillId="36" borderId="18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1133475</xdr:colOff>
      <xdr:row>6</xdr:row>
      <xdr:rowOff>0</xdr:rowOff>
    </xdr:to>
    <xdr:pic>
      <xdr:nvPicPr>
        <xdr:cNvPr id="1" name="Picture 8" descr="_MG_834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</xdr:row>
      <xdr:rowOff>38100</xdr:rowOff>
    </xdr:from>
    <xdr:to>
      <xdr:col>0</xdr:col>
      <xdr:colOff>1381125</xdr:colOff>
      <xdr:row>8</xdr:row>
      <xdr:rowOff>771525</xdr:rowOff>
    </xdr:to>
    <xdr:pic>
      <xdr:nvPicPr>
        <xdr:cNvPr id="2" name="Рисунок 13" descr="D:\ВНЕШНИЕ\ПОСТАВЩИКИ\LIEFERANTEN\seramis\bilder\732691_KS_Handgabel_70100071-540x7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5527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847725</xdr:rowOff>
    </xdr:from>
    <xdr:to>
      <xdr:col>0</xdr:col>
      <xdr:colOff>1524000</xdr:colOff>
      <xdr:row>9</xdr:row>
      <xdr:rowOff>695325</xdr:rowOff>
    </xdr:to>
    <xdr:pic>
      <xdr:nvPicPr>
        <xdr:cNvPr id="3" name="Рисунок 14" descr="D:\ВНЕШНИЕ\ПОСТАВЩИКИ\LIEFERANTEN\seramis\bilder\732714_KS_Handschaufel_70100076-540x7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362325"/>
          <a:ext cx="1428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</xdr:row>
      <xdr:rowOff>9525</xdr:rowOff>
    </xdr:from>
    <xdr:to>
      <xdr:col>0</xdr:col>
      <xdr:colOff>1266825</xdr:colOff>
      <xdr:row>10</xdr:row>
      <xdr:rowOff>714375</xdr:rowOff>
    </xdr:to>
    <xdr:pic>
      <xdr:nvPicPr>
        <xdr:cNvPr id="4" name="Рисунок 15" descr="D:\ВНЕШНИЕ\ПОСТАВЩИКИ\LIEFERANTEN\seramis\bilder\734824_Hand_3_Zinkengrubb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413385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</xdr:row>
      <xdr:rowOff>847725</xdr:rowOff>
    </xdr:from>
    <xdr:to>
      <xdr:col>0</xdr:col>
      <xdr:colOff>1571625</xdr:colOff>
      <xdr:row>11</xdr:row>
      <xdr:rowOff>942975</xdr:rowOff>
    </xdr:to>
    <xdr:pic>
      <xdr:nvPicPr>
        <xdr:cNvPr id="5" name="Рисунок 16" descr="D:\ВНЕШНИЕ\ПОСТАВЩИКИ\LIEFERANTEN\seramis\bilder\732738_KS_Pflanzkelle_70100091-540x7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972050"/>
          <a:ext cx="1438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0</xdr:rowOff>
    </xdr:from>
    <xdr:to>
      <xdr:col>0</xdr:col>
      <xdr:colOff>1428750</xdr:colOff>
      <xdr:row>13</xdr:row>
      <xdr:rowOff>19050</xdr:rowOff>
    </xdr:to>
    <xdr:pic>
      <xdr:nvPicPr>
        <xdr:cNvPr id="6" name="Рисунок 17" descr="D:\ВНЕШНИЕ\ПОСТАВЩИКИ\LIEFERANTEN\seramis\bilder\732752_KS_Pflanzschaufel_70100096-540x72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601027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13</xdr:row>
      <xdr:rowOff>304800</xdr:rowOff>
    </xdr:from>
    <xdr:to>
      <xdr:col>0</xdr:col>
      <xdr:colOff>1485900</xdr:colOff>
      <xdr:row>13</xdr:row>
      <xdr:rowOff>1104900</xdr:rowOff>
    </xdr:to>
    <xdr:pic>
      <xdr:nvPicPr>
        <xdr:cNvPr id="7" name="Рисунок 18" descr="D:\ВНЕШНИЕ\ПОСТАВЩИКИ\LIEFERANTEN\seramis\bilder\732776_KS_Zwiebelpflanzer_klein_70100905-540x72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703897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9525</xdr:rowOff>
    </xdr:from>
    <xdr:to>
      <xdr:col>0</xdr:col>
      <xdr:colOff>1400175</xdr:colOff>
      <xdr:row>14</xdr:row>
      <xdr:rowOff>714375</xdr:rowOff>
    </xdr:to>
    <xdr:pic>
      <xdr:nvPicPr>
        <xdr:cNvPr id="8" name="Рисунок 19" descr="D:\ВНЕШНИЕ\ПОСТАВЩИКИ\LIEFERANTEN\seramis\bilder\732790_KS_Pflanzholz_70100907-540x72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814387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15</xdr:row>
      <xdr:rowOff>66675</xdr:rowOff>
    </xdr:from>
    <xdr:to>
      <xdr:col>0</xdr:col>
      <xdr:colOff>1466850</xdr:colOff>
      <xdr:row>15</xdr:row>
      <xdr:rowOff>838200</xdr:rowOff>
    </xdr:to>
    <xdr:pic>
      <xdr:nvPicPr>
        <xdr:cNvPr id="9" name="Рисунок 20" descr="D:\ВНЕШНИЕ\ПОСТАВЩИКИ\LIEFERANTEN\seramis\bilder\732837_KS_Schmale_Pflanzkelle_70100181-540x72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9115425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1076325</xdr:rowOff>
    </xdr:from>
    <xdr:to>
      <xdr:col>0</xdr:col>
      <xdr:colOff>1514475</xdr:colOff>
      <xdr:row>16</xdr:row>
      <xdr:rowOff>857250</xdr:rowOff>
    </xdr:to>
    <xdr:pic>
      <xdr:nvPicPr>
        <xdr:cNvPr id="10" name="Рисунок 21" descr="D:\ВНЕШНИЕ\ПОСТАВЩИКИ\LIEFERANTEN\seramis\bilder\733186_KS_Schneidhacke_70100369-540x72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1012507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</xdr:row>
      <xdr:rowOff>57150</xdr:rowOff>
    </xdr:from>
    <xdr:to>
      <xdr:col>0</xdr:col>
      <xdr:colOff>1495425</xdr:colOff>
      <xdr:row>17</xdr:row>
      <xdr:rowOff>904875</xdr:rowOff>
    </xdr:to>
    <xdr:pic>
      <xdr:nvPicPr>
        <xdr:cNvPr id="11" name="Рисунок 22" descr="D:\ВНЕШНИЕ\ПОСТАВЩИКИ\LIEFERANTEN\seramis\bilder\733223_KS_Unkrautschlinge_70100373-540x7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11182350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18</xdr:row>
      <xdr:rowOff>57150</xdr:rowOff>
    </xdr:from>
    <xdr:to>
      <xdr:col>0</xdr:col>
      <xdr:colOff>1428750</xdr:colOff>
      <xdr:row>18</xdr:row>
      <xdr:rowOff>828675</xdr:rowOff>
    </xdr:to>
    <xdr:pic>
      <xdr:nvPicPr>
        <xdr:cNvPr id="12" name="Рисунок 23" descr="D:\ВНЕШНИЕ\ПОСТАВЩИКИ\LIEFERANTEN\seramis\bilder\732813_KS_Fugenkratzer_70100081-540x72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122110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19</xdr:row>
      <xdr:rowOff>28575</xdr:rowOff>
    </xdr:from>
    <xdr:to>
      <xdr:col>0</xdr:col>
      <xdr:colOff>1514475</xdr:colOff>
      <xdr:row>20</xdr:row>
      <xdr:rowOff>123825</xdr:rowOff>
    </xdr:to>
    <xdr:pic>
      <xdr:nvPicPr>
        <xdr:cNvPr id="13" name="Рисунок 24" descr="D:\ВНЕШНИЕ\ПОСТАВЩИКИ\LIEFERANTEN\seramis\bilder\732868_KS_Hand_Wurzelstecher_70100101-540x72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310640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</xdr:row>
      <xdr:rowOff>57150</xdr:rowOff>
    </xdr:from>
    <xdr:to>
      <xdr:col>0</xdr:col>
      <xdr:colOff>1571625</xdr:colOff>
      <xdr:row>20</xdr:row>
      <xdr:rowOff>981075</xdr:rowOff>
    </xdr:to>
    <xdr:pic>
      <xdr:nvPicPr>
        <xdr:cNvPr id="14" name="Рисунок 25" descr="D:\ВНЕШНИЕ\ПОСТАВЩИКИ\LIEFERANTEN\seramis\bilder\733087_KS_Loewenzahnzieher_70100371-540x72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13820775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21</xdr:row>
      <xdr:rowOff>476250</xdr:rowOff>
    </xdr:from>
    <xdr:to>
      <xdr:col>0</xdr:col>
      <xdr:colOff>1352550</xdr:colOff>
      <xdr:row>21</xdr:row>
      <xdr:rowOff>1219200</xdr:rowOff>
    </xdr:to>
    <xdr:pic>
      <xdr:nvPicPr>
        <xdr:cNvPr id="15" name="Рисунок 26" descr="D:\ВНЕШНИЕ\ПОСТАВЩИКИ\LIEFERANTEN\seramis\bilder\734909_Multifunktionsschaufel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1527810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1600200</xdr:colOff>
      <xdr:row>22</xdr:row>
      <xdr:rowOff>914400</xdr:rowOff>
    </xdr:to>
    <xdr:pic>
      <xdr:nvPicPr>
        <xdr:cNvPr id="16" name="Рисунок 27" descr="D:\ВНЕШНИЕ\ПОСТАВЩИКИ\LIEFERANTEN\seramis\bilder\734473_Handgabel_lang_product-thumb-540x72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202025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1162050</xdr:rowOff>
    </xdr:from>
    <xdr:to>
      <xdr:col>0</xdr:col>
      <xdr:colOff>1571625</xdr:colOff>
      <xdr:row>23</xdr:row>
      <xdr:rowOff>876300</xdr:rowOff>
    </xdr:to>
    <xdr:pic>
      <xdr:nvPicPr>
        <xdr:cNvPr id="17" name="Рисунок 28" descr="D:\ВНЕШНИЕ\ПОСТАВЩИКИ\LIEFERANTEN\seramis\bilder\734497_Handschaufel_lang_product-thumb-540x72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7335500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85725</xdr:rowOff>
    </xdr:from>
    <xdr:to>
      <xdr:col>0</xdr:col>
      <xdr:colOff>1562100</xdr:colOff>
      <xdr:row>24</xdr:row>
      <xdr:rowOff>1057275</xdr:rowOff>
    </xdr:to>
    <xdr:pic>
      <xdr:nvPicPr>
        <xdr:cNvPr id="18" name="Рисунок 29" descr="D:\ВНЕШНИЕ\ПОСТАВЩИКИ\LIEFERANTEN\seramis\bilder\734510_Handbesen_product-thumb-540x72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8402300"/>
          <a:ext cx="1562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</xdr:row>
      <xdr:rowOff>19050</xdr:rowOff>
    </xdr:from>
    <xdr:to>
      <xdr:col>0</xdr:col>
      <xdr:colOff>1133475</xdr:colOff>
      <xdr:row>25</xdr:row>
      <xdr:rowOff>666750</xdr:rowOff>
    </xdr:to>
    <xdr:pic>
      <xdr:nvPicPr>
        <xdr:cNvPr id="19" name="Рисунок 30" descr="D:\ВНЕШНИЕ\ПОСТАВЩИКИ\LIEFERANTEN\seramis\bilder\734886_Kinder_Handgabel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" y="194024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38100</xdr:rowOff>
    </xdr:from>
    <xdr:to>
      <xdr:col>0</xdr:col>
      <xdr:colOff>1085850</xdr:colOff>
      <xdr:row>27</xdr:row>
      <xdr:rowOff>28575</xdr:rowOff>
    </xdr:to>
    <xdr:pic>
      <xdr:nvPicPr>
        <xdr:cNvPr id="20" name="Рисунок 31" descr="D:\ВНЕШНИЕ\ПОСТАВЩИКИ\LIEFERANTEN\seramis\bilder\734862_Kinder_Handschaufel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" y="2014537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0</xdr:col>
      <xdr:colOff>1381125</xdr:colOff>
      <xdr:row>3</xdr:row>
      <xdr:rowOff>219075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6700" y="76200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</xdr:col>
      <xdr:colOff>66675</xdr:colOff>
      <xdr:row>27</xdr:row>
      <xdr:rowOff>514350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1002625"/>
          <a:ext cx="1724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120" zoomScaleNormal="120" zoomScalePageLayoutView="0" workbookViewId="0" topLeftCell="A1">
      <selection activeCell="H9" sqref="H9"/>
    </sheetView>
  </sheetViews>
  <sheetFormatPr defaultColWidth="9.00390625" defaultRowHeight="12.75"/>
  <cols>
    <col min="1" max="1" width="21.75390625" style="0" customWidth="1"/>
    <col min="2" max="2" width="12.75390625" style="8" customWidth="1"/>
    <col min="3" max="3" width="8.375" style="28" customWidth="1"/>
    <col min="4" max="4" width="53.25390625" style="4" customWidth="1"/>
    <col min="5" max="5" width="10.625" style="8" customWidth="1"/>
    <col min="6" max="6" width="12.00390625" style="8" customWidth="1"/>
    <col min="7" max="7" width="10.00390625" style="8" customWidth="1"/>
    <col min="8" max="8" width="9.625" style="8" customWidth="1"/>
    <col min="9" max="9" width="10.00390625" style="8" hidden="1" customWidth="1"/>
    <col min="10" max="10" width="10.00390625" style="12" hidden="1" customWidth="1"/>
    <col min="11" max="11" width="13.00390625" style="13" customWidth="1"/>
  </cols>
  <sheetData>
    <row r="1" spans="1:28" s="2" customFormat="1" ht="20.25">
      <c r="A1" s="59"/>
      <c r="B1" s="66" t="s">
        <v>55</v>
      </c>
      <c r="C1" s="25"/>
      <c r="D1" s="14"/>
      <c r="E1" s="15"/>
      <c r="F1" s="16"/>
      <c r="G1" s="17"/>
      <c r="H1" s="17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7" customFormat="1" ht="21">
      <c r="A2" s="60"/>
      <c r="B2" s="62" t="s">
        <v>54</v>
      </c>
      <c r="C2" s="26"/>
      <c r="D2" s="19"/>
      <c r="E2" s="20"/>
      <c r="F2" s="21"/>
      <c r="G2" s="22"/>
      <c r="H2" s="22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7" customFormat="1" ht="24" customHeight="1">
      <c r="A3" s="60"/>
      <c r="B3" s="61" t="s">
        <v>27</v>
      </c>
      <c r="C3" s="26"/>
      <c r="D3" s="23"/>
      <c r="E3" s="20"/>
      <c r="F3" s="21"/>
      <c r="G3" s="22"/>
      <c r="H3" s="22"/>
      <c r="I3" s="18"/>
      <c r="J3" s="18"/>
      <c r="K3" s="1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7" customFormat="1" ht="21.75" customHeight="1" thickBot="1">
      <c r="A4" s="60"/>
      <c r="B4" s="63" t="s">
        <v>53</v>
      </c>
      <c r="C4" s="27"/>
      <c r="D4" s="24"/>
      <c r="E4" s="15"/>
      <c r="F4" s="16"/>
      <c r="G4" s="22"/>
      <c r="H4" s="17"/>
      <c r="I4" s="18"/>
      <c r="J4" s="18"/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11" s="58" customFormat="1" ht="21" customHeight="1">
      <c r="B5" s="79" t="s">
        <v>48</v>
      </c>
      <c r="C5" s="79" t="s">
        <v>49</v>
      </c>
      <c r="D5" s="88" t="s">
        <v>50</v>
      </c>
      <c r="E5" s="73"/>
      <c r="F5" s="76" t="s">
        <v>4</v>
      </c>
      <c r="G5" s="67" t="s">
        <v>51</v>
      </c>
      <c r="H5" s="68"/>
      <c r="I5" s="68"/>
      <c r="J5" s="69"/>
      <c r="K5" s="79" t="s">
        <v>52</v>
      </c>
    </row>
    <row r="6" spans="2:11" s="58" customFormat="1" ht="27.75" customHeight="1" thickBot="1">
      <c r="B6" s="81"/>
      <c r="C6" s="81"/>
      <c r="D6" s="89"/>
      <c r="E6" s="74"/>
      <c r="F6" s="77"/>
      <c r="G6" s="70"/>
      <c r="H6" s="71"/>
      <c r="I6" s="71"/>
      <c r="J6" s="72"/>
      <c r="K6" s="80"/>
    </row>
    <row r="7" spans="2:11" s="3" customFormat="1" ht="20.25" thickBot="1">
      <c r="B7" s="82" t="s">
        <v>5</v>
      </c>
      <c r="C7" s="83"/>
      <c r="D7" s="84"/>
      <c r="E7" s="74"/>
      <c r="F7" s="77"/>
      <c r="G7" s="64" t="s">
        <v>0</v>
      </c>
      <c r="H7" s="64" t="s">
        <v>1</v>
      </c>
      <c r="I7" s="64" t="s">
        <v>2</v>
      </c>
      <c r="J7" s="64" t="s">
        <v>3</v>
      </c>
      <c r="K7" s="80"/>
    </row>
    <row r="8" spans="2:11" s="3" customFormat="1" ht="42" customHeight="1" thickBot="1">
      <c r="B8" s="85" t="s">
        <v>45</v>
      </c>
      <c r="C8" s="86"/>
      <c r="D8" s="87"/>
      <c r="E8" s="75"/>
      <c r="F8" s="78"/>
      <c r="G8" s="65">
        <v>10000</v>
      </c>
      <c r="H8" s="65">
        <v>100000</v>
      </c>
      <c r="I8" s="65">
        <v>250000</v>
      </c>
      <c r="J8" s="65">
        <v>500000</v>
      </c>
      <c r="K8" s="81"/>
    </row>
    <row r="9" spans="2:11" ht="69.75" customHeight="1" thickBot="1">
      <c r="B9" s="29">
        <v>732691</v>
      </c>
      <c r="C9" s="30" t="s">
        <v>46</v>
      </c>
      <c r="D9" s="46" t="s">
        <v>28</v>
      </c>
      <c r="E9" s="33" t="s">
        <v>8</v>
      </c>
      <c r="F9" s="9">
        <v>6</v>
      </c>
      <c r="G9" s="10">
        <f aca="true" t="shared" si="0" ref="G9:G27">ROUND(J9*1.2,2)</f>
        <v>2350.8</v>
      </c>
      <c r="H9" s="10">
        <f aca="true" t="shared" si="1" ref="H9:H27">ROUND(J9*1.15,2)</f>
        <v>2252.85</v>
      </c>
      <c r="I9" s="11">
        <f aca="true" t="shared" si="2" ref="I9:I27">ROUND(J9*1.05,2)</f>
        <v>2056.95</v>
      </c>
      <c r="J9" s="31">
        <v>1959</v>
      </c>
      <c r="K9" s="32">
        <v>4260376732707</v>
      </c>
    </row>
    <row r="10" spans="2:11" ht="57" customHeight="1" thickBot="1">
      <c r="B10" s="29">
        <v>732714</v>
      </c>
      <c r="C10" s="30" t="s">
        <v>46</v>
      </c>
      <c r="D10" s="46" t="s">
        <v>29</v>
      </c>
      <c r="E10" s="33" t="s">
        <v>9</v>
      </c>
      <c r="F10" s="9">
        <v>6</v>
      </c>
      <c r="G10" s="10">
        <f t="shared" si="0"/>
        <v>2350.8</v>
      </c>
      <c r="H10" s="10">
        <f t="shared" si="1"/>
        <v>2252.85</v>
      </c>
      <c r="I10" s="11">
        <f t="shared" si="2"/>
        <v>2056.95</v>
      </c>
      <c r="J10" s="31">
        <v>1959</v>
      </c>
      <c r="K10" s="32">
        <v>4260376732721</v>
      </c>
    </row>
    <row r="11" spans="2:11" ht="72.75" customHeight="1" thickBot="1">
      <c r="B11" s="29">
        <v>734824</v>
      </c>
      <c r="C11" s="30" t="s">
        <v>46</v>
      </c>
      <c r="D11" s="47" t="s">
        <v>30</v>
      </c>
      <c r="E11" s="33" t="s">
        <v>24</v>
      </c>
      <c r="F11" s="9">
        <v>6</v>
      </c>
      <c r="G11" s="10">
        <f>ROUND(J11*1.2,2)</f>
        <v>2350.8</v>
      </c>
      <c r="H11" s="10">
        <f>ROUND(J11*1.15,2)</f>
        <v>2252.85</v>
      </c>
      <c r="I11" s="11">
        <f>ROUND(J11*1.05,2)</f>
        <v>2056.95</v>
      </c>
      <c r="J11" s="31">
        <v>1959</v>
      </c>
      <c r="K11" s="32">
        <v>4260376734831</v>
      </c>
    </row>
    <row r="12" spans="2:11" ht="75.75" thickBot="1">
      <c r="B12" s="29">
        <v>732738</v>
      </c>
      <c r="C12" s="30" t="s">
        <v>46</v>
      </c>
      <c r="D12" s="46" t="s">
        <v>31</v>
      </c>
      <c r="E12" s="33" t="s">
        <v>10</v>
      </c>
      <c r="F12" s="9">
        <v>6</v>
      </c>
      <c r="G12" s="10">
        <f t="shared" si="0"/>
        <v>2350.8</v>
      </c>
      <c r="H12" s="10">
        <f t="shared" si="1"/>
        <v>2252.85</v>
      </c>
      <c r="I12" s="11">
        <f t="shared" si="2"/>
        <v>2056.95</v>
      </c>
      <c r="J12" s="31">
        <v>1959</v>
      </c>
      <c r="K12" s="32">
        <v>4260376732745</v>
      </c>
    </row>
    <row r="13" spans="2:11" ht="57" customHeight="1" thickBot="1">
      <c r="B13" s="29">
        <v>732752</v>
      </c>
      <c r="C13" s="30" t="s">
        <v>46</v>
      </c>
      <c r="D13" s="46" t="s">
        <v>32</v>
      </c>
      <c r="E13" s="33" t="s">
        <v>11</v>
      </c>
      <c r="F13" s="9">
        <v>6</v>
      </c>
      <c r="G13" s="10">
        <f t="shared" si="0"/>
        <v>2350.8</v>
      </c>
      <c r="H13" s="10">
        <f t="shared" si="1"/>
        <v>2252.85</v>
      </c>
      <c r="I13" s="11">
        <f t="shared" si="2"/>
        <v>2056.95</v>
      </c>
      <c r="J13" s="31">
        <v>1959</v>
      </c>
      <c r="K13" s="32">
        <v>4260376732769</v>
      </c>
    </row>
    <row r="14" spans="2:11" ht="110.25" customHeight="1" thickBot="1">
      <c r="B14" s="29">
        <v>732776</v>
      </c>
      <c r="C14" s="30" t="s">
        <v>46</v>
      </c>
      <c r="D14" s="46" t="s">
        <v>33</v>
      </c>
      <c r="E14" s="33" t="s">
        <v>12</v>
      </c>
      <c r="F14" s="9">
        <v>6</v>
      </c>
      <c r="G14" s="10">
        <f t="shared" si="0"/>
        <v>2350.8</v>
      </c>
      <c r="H14" s="10">
        <f t="shared" si="1"/>
        <v>2252.85</v>
      </c>
      <c r="I14" s="11">
        <f t="shared" si="2"/>
        <v>2056.95</v>
      </c>
      <c r="J14" s="31">
        <v>1959</v>
      </c>
      <c r="K14" s="32">
        <v>4260376732783</v>
      </c>
    </row>
    <row r="15" spans="2:11" ht="72" customHeight="1" thickBot="1">
      <c r="B15" s="29">
        <v>732790</v>
      </c>
      <c r="C15" s="30" t="s">
        <v>46</v>
      </c>
      <c r="D15" s="46" t="s">
        <v>34</v>
      </c>
      <c r="E15" s="33" t="s">
        <v>13</v>
      </c>
      <c r="F15" s="9">
        <v>6</v>
      </c>
      <c r="G15" s="10">
        <f t="shared" si="0"/>
        <v>2350.8</v>
      </c>
      <c r="H15" s="10">
        <f t="shared" si="1"/>
        <v>2252.85</v>
      </c>
      <c r="I15" s="11">
        <f t="shared" si="2"/>
        <v>2056.95</v>
      </c>
      <c r="J15" s="31">
        <v>1959</v>
      </c>
      <c r="K15" s="32">
        <v>4260376732806</v>
      </c>
    </row>
    <row r="16" spans="2:11" ht="89.25" customHeight="1" thickBot="1">
      <c r="B16" s="29">
        <v>732837</v>
      </c>
      <c r="C16" s="30" t="s">
        <v>46</v>
      </c>
      <c r="D16" s="46" t="s">
        <v>35</v>
      </c>
      <c r="E16" s="33" t="s">
        <v>14</v>
      </c>
      <c r="F16" s="9">
        <v>6</v>
      </c>
      <c r="G16" s="10">
        <f t="shared" si="0"/>
        <v>2350.8</v>
      </c>
      <c r="H16" s="10">
        <f t="shared" si="1"/>
        <v>2252.85</v>
      </c>
      <c r="I16" s="11">
        <f t="shared" si="2"/>
        <v>2056.95</v>
      </c>
      <c r="J16" s="31">
        <v>1959</v>
      </c>
      <c r="K16" s="32">
        <v>4260376732844</v>
      </c>
    </row>
    <row r="17" spans="2:11" ht="74.25" customHeight="1" thickBot="1">
      <c r="B17" s="29">
        <v>733186</v>
      </c>
      <c r="C17" s="30" t="s">
        <v>46</v>
      </c>
      <c r="D17" s="46" t="s">
        <v>36</v>
      </c>
      <c r="E17" s="33" t="s">
        <v>15</v>
      </c>
      <c r="F17" s="9">
        <v>6</v>
      </c>
      <c r="G17" s="10">
        <f t="shared" si="0"/>
        <v>2350.8</v>
      </c>
      <c r="H17" s="10">
        <f t="shared" si="1"/>
        <v>2252.85</v>
      </c>
      <c r="I17" s="11">
        <f t="shared" si="2"/>
        <v>2056.95</v>
      </c>
      <c r="J17" s="31">
        <v>1959</v>
      </c>
      <c r="K17" s="32">
        <v>4260376733209</v>
      </c>
    </row>
    <row r="18" spans="2:11" ht="81" customHeight="1" thickBot="1">
      <c r="B18" s="29">
        <v>733223</v>
      </c>
      <c r="C18" s="30" t="s">
        <v>46</v>
      </c>
      <c r="D18" s="46" t="s">
        <v>37</v>
      </c>
      <c r="E18" s="33" t="s">
        <v>16</v>
      </c>
      <c r="F18" s="9">
        <v>6</v>
      </c>
      <c r="G18" s="10">
        <f t="shared" si="0"/>
        <v>2350.8</v>
      </c>
      <c r="H18" s="10">
        <f t="shared" si="1"/>
        <v>2252.85</v>
      </c>
      <c r="I18" s="11">
        <f t="shared" si="2"/>
        <v>2056.95</v>
      </c>
      <c r="J18" s="31">
        <v>1959</v>
      </c>
      <c r="K18" s="32">
        <v>4260376733278</v>
      </c>
    </row>
    <row r="19" spans="2:11" ht="72.75" customHeight="1" thickBot="1">
      <c r="B19" s="29">
        <v>732813</v>
      </c>
      <c r="C19" s="30" t="s">
        <v>46</v>
      </c>
      <c r="D19" s="46" t="s">
        <v>38</v>
      </c>
      <c r="E19" s="33" t="s">
        <v>17</v>
      </c>
      <c r="F19" s="9">
        <v>6</v>
      </c>
      <c r="G19" s="10">
        <f t="shared" si="0"/>
        <v>2350.8</v>
      </c>
      <c r="H19" s="10">
        <f t="shared" si="1"/>
        <v>2252.85</v>
      </c>
      <c r="I19" s="11">
        <f t="shared" si="2"/>
        <v>2056.95</v>
      </c>
      <c r="J19" s="31">
        <v>1959</v>
      </c>
      <c r="K19" s="32">
        <v>4260376732820</v>
      </c>
    </row>
    <row r="20" spans="2:11" ht="54" customHeight="1" thickBot="1">
      <c r="B20" s="29">
        <v>732868</v>
      </c>
      <c r="C20" s="30" t="s">
        <v>46</v>
      </c>
      <c r="D20" s="46" t="s">
        <v>39</v>
      </c>
      <c r="E20" s="33" t="s">
        <v>18</v>
      </c>
      <c r="F20" s="9">
        <v>6</v>
      </c>
      <c r="G20" s="10">
        <f t="shared" si="0"/>
        <v>2350.8</v>
      </c>
      <c r="H20" s="10">
        <f t="shared" si="1"/>
        <v>2252.85</v>
      </c>
      <c r="I20" s="11">
        <f t="shared" si="2"/>
        <v>2056.95</v>
      </c>
      <c r="J20" s="31">
        <v>1959</v>
      </c>
      <c r="K20" s="32">
        <v>4260376732882</v>
      </c>
    </row>
    <row r="21" spans="2:11" ht="81.75" customHeight="1" thickBot="1">
      <c r="B21" s="29">
        <v>733087</v>
      </c>
      <c r="C21" s="30" t="s">
        <v>46</v>
      </c>
      <c r="D21" s="46" t="s">
        <v>40</v>
      </c>
      <c r="E21" s="33" t="s">
        <v>19</v>
      </c>
      <c r="F21" s="9">
        <v>6</v>
      </c>
      <c r="G21" s="10">
        <f t="shared" si="0"/>
        <v>2350.8</v>
      </c>
      <c r="H21" s="10">
        <f t="shared" si="1"/>
        <v>2252.85</v>
      </c>
      <c r="I21" s="11">
        <f t="shared" si="2"/>
        <v>2056.95</v>
      </c>
      <c r="J21" s="31">
        <v>1959</v>
      </c>
      <c r="K21" s="32">
        <v>4260376733100</v>
      </c>
    </row>
    <row r="22" spans="2:11" ht="108" customHeight="1" thickBot="1">
      <c r="B22" s="29">
        <v>734909</v>
      </c>
      <c r="C22" s="30" t="s">
        <v>46</v>
      </c>
      <c r="D22" s="46" t="s">
        <v>41</v>
      </c>
      <c r="E22" s="33" t="s">
        <v>23</v>
      </c>
      <c r="F22" s="9">
        <v>6</v>
      </c>
      <c r="G22" s="10">
        <f>ROUND(J22*1.2,2)</f>
        <v>2816.4</v>
      </c>
      <c r="H22" s="10">
        <f>ROUND(J22*1.15,2)</f>
        <v>2699.05</v>
      </c>
      <c r="I22" s="11">
        <f>ROUND(J22*1.05,2)</f>
        <v>2464.35</v>
      </c>
      <c r="J22" s="31">
        <v>2347</v>
      </c>
      <c r="K22" s="32">
        <v>4260376734916</v>
      </c>
    </row>
    <row r="23" spans="2:11" ht="99" customHeight="1" thickBot="1">
      <c r="B23" s="29">
        <v>734473</v>
      </c>
      <c r="C23" s="30" t="s">
        <v>46</v>
      </c>
      <c r="D23" s="46" t="s">
        <v>42</v>
      </c>
      <c r="E23" s="33" t="s">
        <v>20</v>
      </c>
      <c r="F23" s="9">
        <v>6</v>
      </c>
      <c r="G23" s="10">
        <f t="shared" si="0"/>
        <v>2814</v>
      </c>
      <c r="H23" s="10">
        <f t="shared" si="1"/>
        <v>2696.75</v>
      </c>
      <c r="I23" s="11">
        <f t="shared" si="2"/>
        <v>2462.25</v>
      </c>
      <c r="J23" s="31">
        <v>2345</v>
      </c>
      <c r="K23" s="32">
        <v>4260376734466</v>
      </c>
    </row>
    <row r="24" spans="2:11" ht="69.75" customHeight="1" thickBot="1">
      <c r="B24" s="29">
        <v>734497</v>
      </c>
      <c r="C24" s="30" t="s">
        <v>46</v>
      </c>
      <c r="D24" s="46" t="s">
        <v>43</v>
      </c>
      <c r="E24" s="33" t="s">
        <v>21</v>
      </c>
      <c r="F24" s="9">
        <v>6</v>
      </c>
      <c r="G24" s="10">
        <f t="shared" si="0"/>
        <v>2814</v>
      </c>
      <c r="H24" s="10">
        <f t="shared" si="1"/>
        <v>2696.75</v>
      </c>
      <c r="I24" s="11">
        <f t="shared" si="2"/>
        <v>2462.25</v>
      </c>
      <c r="J24" s="31">
        <v>2345</v>
      </c>
      <c r="K24" s="32">
        <v>4260376734480</v>
      </c>
    </row>
    <row r="25" spans="2:11" ht="84" customHeight="1" thickBot="1">
      <c r="B25" s="29">
        <v>734510</v>
      </c>
      <c r="C25" s="30" t="s">
        <v>46</v>
      </c>
      <c r="D25" s="46" t="s">
        <v>44</v>
      </c>
      <c r="E25" s="33" t="s">
        <v>22</v>
      </c>
      <c r="F25" s="9">
        <v>6</v>
      </c>
      <c r="G25" s="10">
        <f t="shared" si="0"/>
        <v>2814</v>
      </c>
      <c r="H25" s="10">
        <f t="shared" si="1"/>
        <v>2696.75</v>
      </c>
      <c r="I25" s="11">
        <f t="shared" si="2"/>
        <v>2462.25</v>
      </c>
      <c r="J25" s="31">
        <v>2345</v>
      </c>
      <c r="K25" s="32">
        <v>4260376734503</v>
      </c>
    </row>
    <row r="26" spans="2:11" s="48" customFormat="1" ht="57" customHeight="1" thickBot="1">
      <c r="B26" s="49">
        <v>734886</v>
      </c>
      <c r="C26" s="50" t="s">
        <v>46</v>
      </c>
      <c r="D26" s="57" t="s">
        <v>7</v>
      </c>
      <c r="E26" s="51" t="s">
        <v>25</v>
      </c>
      <c r="F26" s="52">
        <v>6</v>
      </c>
      <c r="G26" s="53">
        <f t="shared" si="0"/>
        <v>778.8</v>
      </c>
      <c r="H26" s="53">
        <f t="shared" si="1"/>
        <v>746.35</v>
      </c>
      <c r="I26" s="54">
        <f t="shared" si="2"/>
        <v>681.45</v>
      </c>
      <c r="J26" s="55">
        <v>649</v>
      </c>
      <c r="K26" s="56">
        <v>4260376734893</v>
      </c>
    </row>
    <row r="27" spans="2:11" s="48" customFormat="1" ht="57" customHeight="1" thickBot="1">
      <c r="B27" s="49">
        <v>734862</v>
      </c>
      <c r="C27" s="50" t="s">
        <v>46</v>
      </c>
      <c r="D27" s="57" t="s">
        <v>6</v>
      </c>
      <c r="E27" s="51" t="s">
        <v>26</v>
      </c>
      <c r="F27" s="52">
        <v>6</v>
      </c>
      <c r="G27" s="53">
        <f t="shared" si="0"/>
        <v>778.8</v>
      </c>
      <c r="H27" s="53">
        <f t="shared" si="1"/>
        <v>746.35</v>
      </c>
      <c r="I27" s="54">
        <f t="shared" si="2"/>
        <v>681.45</v>
      </c>
      <c r="J27" s="55">
        <v>649</v>
      </c>
      <c r="K27" s="56">
        <v>4260376734879</v>
      </c>
    </row>
    <row r="28" spans="2:11" s="48" customFormat="1" ht="57" customHeight="1" thickBot="1">
      <c r="B28" s="49">
        <v>734848</v>
      </c>
      <c r="C28" s="50" t="s">
        <v>46</v>
      </c>
      <c r="D28" s="57" t="s">
        <v>47</v>
      </c>
      <c r="E28" s="51" t="s">
        <v>26</v>
      </c>
      <c r="F28" s="52">
        <v>5</v>
      </c>
      <c r="G28" s="53">
        <f>ROUND(J28*1.2,2)</f>
        <v>2814</v>
      </c>
      <c r="H28" s="53">
        <f>ROUND(J28*1.15,2)</f>
        <v>2696.75</v>
      </c>
      <c r="I28" s="54">
        <f>ROUND(J28*1.05,2)</f>
        <v>2462.25</v>
      </c>
      <c r="J28" s="55">
        <v>2345</v>
      </c>
      <c r="K28" s="56">
        <v>4260376734855</v>
      </c>
    </row>
    <row r="29" spans="2:11" s="41" customFormat="1" ht="18.75">
      <c r="B29" s="34"/>
      <c r="C29" s="35"/>
      <c r="D29" s="36"/>
      <c r="E29" s="35"/>
      <c r="F29" s="35"/>
      <c r="G29" s="37"/>
      <c r="H29" s="37"/>
      <c r="I29" s="38"/>
      <c r="J29" s="39"/>
      <c r="K29" s="40"/>
    </row>
    <row r="30" spans="2:11" s="41" customFormat="1" ht="18.75">
      <c r="B30" s="34"/>
      <c r="C30" s="35"/>
      <c r="D30" s="36"/>
      <c r="E30" s="35"/>
      <c r="F30" s="35"/>
      <c r="G30" s="37"/>
      <c r="H30" s="37"/>
      <c r="I30" s="38"/>
      <c r="J30" s="39"/>
      <c r="K30" s="40"/>
    </row>
    <row r="31" spans="2:11" s="41" customFormat="1" ht="18.75">
      <c r="B31" s="34"/>
      <c r="C31" s="35"/>
      <c r="D31" s="36"/>
      <c r="E31" s="35"/>
      <c r="F31" s="35"/>
      <c r="G31" s="37"/>
      <c r="H31" s="37"/>
      <c r="I31" s="38"/>
      <c r="J31" s="39"/>
      <c r="K31" s="40"/>
    </row>
    <row r="32" spans="2:11" s="41" customFormat="1" ht="18.75">
      <c r="B32" s="34"/>
      <c r="C32" s="35"/>
      <c r="D32" s="36"/>
      <c r="E32" s="35"/>
      <c r="F32" s="35"/>
      <c r="G32" s="37"/>
      <c r="H32" s="37"/>
      <c r="I32" s="38"/>
      <c r="J32" s="39"/>
      <c r="K32" s="40"/>
    </row>
    <row r="33" spans="2:11" s="41" customFormat="1" ht="18.75">
      <c r="B33" s="34"/>
      <c r="C33" s="35"/>
      <c r="D33" s="36"/>
      <c r="E33" s="35"/>
      <c r="F33" s="35"/>
      <c r="G33" s="37"/>
      <c r="H33" s="37"/>
      <c r="I33" s="38"/>
      <c r="J33" s="39"/>
      <c r="K33" s="40"/>
    </row>
    <row r="34" spans="2:11" s="41" customFormat="1" ht="18.75">
      <c r="B34" s="34"/>
      <c r="C34" s="35"/>
      <c r="D34" s="36"/>
      <c r="E34" s="35"/>
      <c r="F34" s="35"/>
      <c r="G34" s="37"/>
      <c r="H34" s="37"/>
      <c r="I34" s="38"/>
      <c r="J34" s="39"/>
      <c r="K34" s="40"/>
    </row>
    <row r="35" spans="2:11" s="41" customFormat="1" ht="12.75">
      <c r="B35" s="42"/>
      <c r="C35" s="43"/>
      <c r="D35" s="44"/>
      <c r="E35" s="42"/>
      <c r="F35" s="42"/>
      <c r="G35" s="42"/>
      <c r="H35" s="42"/>
      <c r="I35" s="42"/>
      <c r="J35" s="45"/>
      <c r="K35" s="35"/>
    </row>
    <row r="36" spans="2:11" s="41" customFormat="1" ht="12.75">
      <c r="B36" s="42"/>
      <c r="C36" s="43"/>
      <c r="D36" s="44"/>
      <c r="E36" s="42"/>
      <c r="F36" s="42"/>
      <c r="G36" s="42"/>
      <c r="H36" s="42"/>
      <c r="I36" s="42"/>
      <c r="J36" s="45"/>
      <c r="K36" s="3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</sheetData>
  <sheetProtection/>
  <mergeCells count="9">
    <mergeCell ref="G5:J6"/>
    <mergeCell ref="E5:E8"/>
    <mergeCell ref="F5:F8"/>
    <mergeCell ref="K5:K8"/>
    <mergeCell ref="B7:D7"/>
    <mergeCell ref="B8:D8"/>
    <mergeCell ref="B5:B6"/>
    <mergeCell ref="C5:C6"/>
    <mergeCell ref="D5:D6"/>
  </mergeCells>
  <printOptions/>
  <pageMargins left="0.3937007874015748" right="0.3937007874015748" top="0.3937007874015748" bottom="0.4330708661417323" header="0" footer="0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2022</dc:creator>
  <cp:keywords/>
  <dc:description/>
  <cp:lastModifiedBy>UrFin</cp:lastModifiedBy>
  <cp:lastPrinted>2021-11-23T13:11:15Z</cp:lastPrinted>
  <dcterms:created xsi:type="dcterms:W3CDTF">2002-05-08T15:14:40Z</dcterms:created>
  <dcterms:modified xsi:type="dcterms:W3CDTF">2021-12-24T11:25:58Z</dcterms:modified>
  <cp:category/>
  <cp:version/>
  <cp:contentType/>
  <cp:contentStatus/>
</cp:coreProperties>
</file>